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\"/>
    </mc:Choice>
  </mc:AlternateContent>
  <bookViews>
    <workbookView xWindow="4260" yWindow="0" windowWidth="28800" windowHeight="11445"/>
  </bookViews>
  <sheets>
    <sheet name="PS 03-14-0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/>
  <c r="I17" i="1"/>
  <c r="O17" i="1"/>
  <c r="I21" i="1"/>
  <c r="O21" i="1"/>
  <c r="I26" i="1"/>
  <c r="Q25" i="1" s="1"/>
  <c r="I25" i="1" s="1"/>
  <c r="O26" i="1"/>
  <c r="R25" i="1" s="1"/>
  <c r="O25" i="1" s="1"/>
  <c r="I30" i="1"/>
  <c r="O30" i="1"/>
  <c r="I34" i="1"/>
  <c r="O34" i="1"/>
  <c r="I38" i="1"/>
  <c r="O38" i="1"/>
  <c r="I42" i="1"/>
  <c r="O42" i="1"/>
  <c r="Q46" i="1"/>
  <c r="I46" i="1" s="1"/>
  <c r="R46" i="1"/>
  <c r="O46" i="1" s="1"/>
  <c r="I47" i="1"/>
  <c r="O47" i="1"/>
  <c r="I52" i="1"/>
  <c r="O52" i="1"/>
  <c r="I56" i="1"/>
  <c r="O56" i="1"/>
  <c r="I60" i="1"/>
  <c r="O60" i="1"/>
  <c r="I64" i="1"/>
  <c r="O64" i="1"/>
  <c r="I68" i="1"/>
  <c r="O68" i="1"/>
  <c r="I72" i="1"/>
  <c r="O72" i="1"/>
  <c r="I76" i="1"/>
  <c r="O76" i="1"/>
  <c r="I80" i="1"/>
  <c r="O80" i="1"/>
  <c r="I84" i="1"/>
  <c r="O84" i="1"/>
  <c r="I88" i="1"/>
  <c r="O88" i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/>
  <c r="I124" i="1"/>
  <c r="O124" i="1"/>
  <c r="I128" i="1"/>
  <c r="O128" i="1"/>
  <c r="I132" i="1"/>
  <c r="O132" i="1"/>
  <c r="I136" i="1"/>
  <c r="O136" i="1" s="1"/>
  <c r="I140" i="1"/>
  <c r="O140" i="1"/>
  <c r="I144" i="1"/>
  <c r="O144" i="1" s="1"/>
  <c r="I148" i="1"/>
  <c r="O148" i="1"/>
  <c r="I152" i="1"/>
  <c r="O152" i="1" s="1"/>
  <c r="I156" i="1"/>
  <c r="O156" i="1"/>
  <c r="I160" i="1"/>
  <c r="O160" i="1"/>
  <c r="I164" i="1"/>
  <c r="O164" i="1"/>
  <c r="I168" i="1"/>
  <c r="O168" i="1" s="1"/>
  <c r="I172" i="1"/>
  <c r="O172" i="1"/>
  <c r="I176" i="1"/>
  <c r="O176" i="1"/>
  <c r="I180" i="1"/>
  <c r="O180" i="1"/>
  <c r="I184" i="1"/>
  <c r="O184" i="1" s="1"/>
  <c r="I188" i="1"/>
  <c r="O188" i="1"/>
  <c r="I192" i="1"/>
  <c r="O192" i="1"/>
  <c r="I196" i="1"/>
  <c r="O196" i="1"/>
  <c r="I200" i="1"/>
  <c r="O200" i="1" s="1"/>
  <c r="R51" i="1" l="1"/>
  <c r="O51" i="1" s="1"/>
  <c r="Q51" i="1"/>
  <c r="I51" i="1" s="1"/>
  <c r="I3" i="1" s="1"/>
  <c r="O2" i="1"/>
</calcChain>
</file>

<file path=xl/sharedStrings.xml><?xml version="1.0" encoding="utf-8"?>
<sst xmlns="http://schemas.openxmlformats.org/spreadsheetml/2006/main" count="685" uniqueCount="211">
  <si>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</si>
  <si>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</si>
  <si>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</si>
  <si>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</si>
  <si>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</si>
  <si>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</si>
  <si>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</si>
  <si>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</si>
  <si>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</si>
  <si>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48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</si>
  <si>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</si>
  <si>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</si>
  <si>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</si>
  <si>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</si>
  <si>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</si>
  <si>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47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</si>
  <si>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</si>
  <si>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</si>
  <si>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</si>
  <si>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</si>
  <si>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46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</si>
  <si>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</si>
  <si>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</si>
  <si>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</si>
  <si>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45</t>
  </si>
  <si>
    <t>SW MODUL - DOPLNĚNÍ</t>
  </si>
  <si>
    <t>75L3EW</t>
  </si>
  <si>
    <t>44</t>
  </si>
  <si>
    <t>SW MODUL HW A SW DOPLNĚNÍ ŘÍDÍCÍHO SERVERU INFORMAČNÍHO SYSTÉMU</t>
  </si>
  <si>
    <t>75L3E8</t>
  </si>
  <si>
    <t>43</t>
  </si>
  <si>
    <t>SW MODUL PRO DÁLKOVÉ OVLÁDÁNÍ RÚ PRO SAMOSTATNOU ŽST. (ZAST.)</t>
  </si>
  <si>
    <t>75L3E4</t>
  </si>
  <si>
    <t>42</t>
  </si>
  <si>
    <t>SW MODUL PRO PODPORU HLASOVÉHO MODULU PRO NEVIDOMÉ PRO SAMOSTATNOU ŽST. (ZAST.)</t>
  </si>
  <si>
    <t>75L3E3</t>
  </si>
  <si>
    <t>41</t>
  </si>
  <si>
    <t>SW MODUL LOKÁLNÍ ŘÍZENÍ TABULÍ PRO SAMOSTATNOU ŽST. (ZAST.)</t>
  </si>
  <si>
    <t>75L3E1</t>
  </si>
  <si>
    <t>40</t>
  </si>
  <si>
    <t>HW PRO ŘÍZENÍ SYSTÉMU - MONTÁŽ</t>
  </si>
  <si>
    <t>75L3DX</t>
  </si>
  <si>
    <t>39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</si>
  <si>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</si>
  <si>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HW PRO ŘÍZENÍ SYSTÉMU MIKRO PC INFORMAČNÍHO SYSTÉMU VE FUNKCI ŘÍDÍCÍ JEDNOTKY</t>
  </si>
  <si>
    <t>75L3D4</t>
  </si>
  <si>
    <t>38</t>
  </si>
  <si>
    <t>PŘEVODNÍK - MONTÁŽ</t>
  </si>
  <si>
    <t>75L3CX</t>
  </si>
  <si>
    <t>37</t>
  </si>
  <si>
    <t>PŘEVODNÍK IS ETHERNET/RS485</t>
  </si>
  <si>
    <t>75L3C2</t>
  </si>
  <si>
    <t>36</t>
  </si>
  <si>
    <t>MONITORIS  - MONTÁŽ</t>
  </si>
  <si>
    <t>75L3BX</t>
  </si>
  <si>
    <t>35</t>
  </si>
  <si>
    <t>MONITORIS  LCD PŘES 40" PRO PROVOZ 24/7</t>
  </si>
  <si>
    <t>75L3B3</t>
  </si>
  <si>
    <t>34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</si>
  <si>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</si>
  <si>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INFORMAČNÍ PRVEK, - DEMONTÁŽ</t>
  </si>
  <si>
    <t>75L3AY</t>
  </si>
  <si>
    <t>33</t>
  </si>
  <si>
    <t>INFORMAČNÍ PRVEK, - MONTÁŽ</t>
  </si>
  <si>
    <t>75L3AX</t>
  </si>
  <si>
    <t>32</t>
  </si>
  <si>
    <t>INFORMAČNÍ PRVEK, SLOUP PRO JEDNU INFORMAČNÍ TABULI SE ZASTŘEŠENÍM</t>
  </si>
  <si>
    <t>75L3A8</t>
  </si>
  <si>
    <t>31</t>
  </si>
  <si>
    <t>INFORMAČNÍ PRVEK, SAMOSTATNÁ KONSTRUKCE INFORMAČNÍ TABULE SE ZASTŘEŠENÍM</t>
  </si>
  <si>
    <t>75L3A6</t>
  </si>
  <si>
    <t>30</t>
  </si>
  <si>
    <t>INFORMAČNÍ PRVEK, ZÁVĚS PRO INFORMAČNÍ TABULE</t>
  </si>
  <si>
    <t>75L3A5</t>
  </si>
  <si>
    <t>29</t>
  </si>
  <si>
    <t>INFORMAČNÍ PRVEK, HLASOVÝ MODUL PRO NEVIDOMÉ</t>
  </si>
  <si>
    <t>75L3A1</t>
  </si>
  <si>
    <t>28</t>
  </si>
  <si>
    <t>PODCHODOVÁ TABULE IS - MONTÁŽ</t>
  </si>
  <si>
    <t>75L37X</t>
  </si>
  <si>
    <t>27</t>
  </si>
  <si>
    <t>PODCHODOVÁ TABULE IS JEDNOSTRANNÁ, ČTYŘ NEBO ŠESTIŘÁDKOVÁ</t>
  </si>
  <si>
    <t>75L372</t>
  </si>
  <si>
    <t>26</t>
  </si>
  <si>
    <t>NÁSTUPIŠTNÍ TABULE IS - MONTÁŽ</t>
  </si>
  <si>
    <t>75L36X</t>
  </si>
  <si>
    <t>25</t>
  </si>
  <si>
    <t>NÁSTUPIŠTNÍ TABULE IS OBOUSTRANNÁ S ČÍSLEM KOLEJE + HODINY</t>
  </si>
  <si>
    <t>75L364</t>
  </si>
  <si>
    <t>24</t>
  </si>
  <si>
    <t>ODJEZDOVÁ NEBO PŘÍJEZDOVÁ TABULE IS - DEMONTÁŽ</t>
  </si>
  <si>
    <t>75L32Y</t>
  </si>
  <si>
    <t>23</t>
  </si>
  <si>
    <t>ODJEZDOVÁ NEBO PŘÍJEZDOVÁ TABULE IS - MONTÁŽ</t>
  </si>
  <si>
    <t>75L32X</t>
  </si>
  <si>
    <t>22</t>
  </si>
  <si>
    <t>ODJEZDOVÁ NEBO PŘÍJEZDOVÁ TABULE IS JEDNOSTRANNÁ DO 6-TI ŘÁDKŮ</t>
  </si>
  <si>
    <t>75L311</t>
  </si>
  <si>
    <t>21</t>
  </si>
  <si>
    <t>ZÁLOŽNÍ ZDROJ UPS 230 V DO 500 VA - MONTÁŽ</t>
  </si>
  <si>
    <t>75K31X</t>
  </si>
  <si>
    <t>20</t>
  </si>
  <si>
    <t>ZÁLOŽNÍ ZDROJ UPS 230 V DO 500 VA - DODÁVKA</t>
  </si>
  <si>
    <t>75K311</t>
  </si>
  <si>
    <t>19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</si>
  <si>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</si>
  <si>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</si>
  <si>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</si>
  <si>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</si>
  <si>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18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</si>
  <si>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</si>
  <si>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</si>
  <si>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</si>
  <si>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17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</si>
  <si>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</si>
  <si>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</si>
  <si>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</si>
  <si>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16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</si>
  <si>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</si>
  <si>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</si>
  <si>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</si>
  <si>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15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</si>
  <si>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</si>
  <si>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</si>
  <si>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</si>
  <si>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14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</si>
  <si>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</si>
  <si>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m</t>
  </si>
  <si>
    <t>KABEL NN DVOU- A TŘÍŽÍLOVÝ CU S PLASTOVOU IZOLACÍ DO 2,5 MM2</t>
  </si>
  <si>
    <t>742G11</t>
  </si>
  <si>
    <t>13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</si>
  <si>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</si>
  <si>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</si>
  <si>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</si>
  <si>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12</t>
  </si>
  <si>
    <t>ELEKTROINSTALAČNÍ TRUBKA PLASTOVÁ VČETNĚ UPEVNĚNÍ A PŘÍSLUŠENSTVÍ DN PRŮMĚRU DO 25 MM</t>
  </si>
  <si>
    <t>703411</t>
  </si>
  <si>
    <t>11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</si>
  <si>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</si>
  <si>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</si>
  <si>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</si>
  <si>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</si>
  <si>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</si>
  <si>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</si>
  <si>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</si>
  <si>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10</t>
  </si>
  <si>
    <t>Základy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</si>
  <si>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</si>
  <si>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ZÁSYP JAM A RÝH ZEMINOU SE ZHUTNĚNÍM</t>
  </si>
  <si>
    <t>17411</t>
  </si>
  <si>
    <t>9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</si>
  <si>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</si>
  <si>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</si>
  <si>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</si>
  <si>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</si>
  <si>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8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</si>
  <si>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</si>
  <si>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</si>
  <si>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</si>
  <si>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HLOUBENÍ JAM ZAPAŽ I NEPAŽ TŘ. II - DOPRAVA</t>
  </si>
  <si>
    <t>13183B</t>
  </si>
  <si>
    <t>6</t>
  </si>
  <si>
    <t>HLOUBENÍ JAM ZAPAŽ I NEPAŽ TŘ. II, ODVOZ DO 20KM</t>
  </si>
  <si>
    <t>131838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</si>
  <si>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</si>
  <si>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</si>
  <si>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</si>
  <si>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</si>
  <si>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</si>
  <si>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- 20 03 99  ODPAD PODOBNÝ KOMUNÁLNÍMU ODPADU</t>
  </si>
  <si>
    <t>015240</t>
  </si>
  <si>
    <t>4</t>
  </si>
  <si>
    <t>POPLATKY ZA LIKVIDACŮ ODPADŮ NEKONTAMINOVANÝCH - 16 02 14  OSATNÍ VYŘAZENÉ ZAŘÍZENÍ (SDĚLOVACÍ + ZABEZPEČOVACÍ + OSTATNÍ SILNOPROUDÉ ZAŘÍZENÍ)</t>
  </si>
  <si>
    <t>015230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</si>
  <si>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</si>
  <si>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</si>
  <si>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</si>
  <si>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</si>
  <si>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</si>
  <si>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</si>
  <si>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</si>
  <si>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</si>
  <si>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</si>
  <si>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</si>
  <si>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</si>
  <si>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</si>
  <si>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</si>
  <si>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</si>
  <si>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</si>
  <si>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</si>
  <si>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</si>
  <si>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</si>
  <si>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</si>
  <si>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informační zařízení</t>
  </si>
  <si>
    <t>PS 03-14-09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</si>
  <si>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</si>
  <si>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</si>
  <si>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</si>
  <si>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</si>
  <si>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</si>
  <si>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</si>
  <si>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</si>
  <si>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</si>
  <si>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</si>
  <si>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</si>
  <si>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03-14-09_a</t>
  </si>
  <si>
    <t>SW PRO ŘÍZENÍ SYSTÉMU (TRAŤOVÉ NASAZENÍ) - SW MODUL HLÁŠENÍ</t>
  </si>
  <si>
    <t>R</t>
  </si>
  <si>
    <t>SW modul INISSbrowser - odjezdy/příjezdy vlaků na inf.monitoru</t>
  </si>
  <si>
    <t>INFORMAČNÍ PRVEK, SLOUP PRO DVĚ INFORMAČNÍ TABULE SE ZASTŘEŠENÍM</t>
  </si>
  <si>
    <t>Změna č. 1 z 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</si>
</sst>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7" fillId="4" borderId="0" xfId="0" applyFont="1" applyFill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right" vertical="center"/>
    </xf>
    <xf numFmtId="0" fontId="7" fillId="4" borderId="1" xfId="0" applyFont="1" applyFill="1" applyBorder="1">
      <alignment vertical="center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6"/>
  <sheetViews>
    <sheetView tabSelected="1" zoomScaleNormal="100" workbookViewId="0">
      <pane ySplit="7" topLeftCell="A8" activePane="bottomLeft" state="frozen"/>
      <selection pane="bottomLeft" activeCell="I179" sqref="B176:I17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204</v>
      </c>
      <c r="B1" s="23"/>
      <c r="C1" s="23"/>
      <c r="D1" s="23"/>
      <c r="E1" s="23" t="s">
        <v>203</v>
      </c>
      <c r="F1" s="23"/>
      <c r="G1" s="23"/>
      <c r="H1" s="28" t="s">
        <v>210</v>
      </c>
      <c r="I1" s="23"/>
      <c r="P1" t="s">
        <v>174</v>
      </c>
    </row>
    <row r="2" spans="1:18" ht="24.95" customHeight="1" x14ac:dyDescent="0.2">
      <c r="B2" s="23"/>
      <c r="C2" s="23"/>
      <c r="D2" s="23"/>
      <c r="E2" s="26" t="s">
        <v>202</v>
      </c>
      <c r="F2" s="23"/>
      <c r="G2" s="23"/>
      <c r="H2" s="12"/>
      <c r="I2" s="12"/>
      <c r="O2">
        <f>0+O8+O25+O46+O51</f>
        <v>0</v>
      </c>
      <c r="P2" t="s">
        <v>174</v>
      </c>
    </row>
    <row r="3" spans="1:18" ht="15" customHeight="1" x14ac:dyDescent="0.2">
      <c r="A3" t="s">
        <v>201</v>
      </c>
      <c r="B3" s="25" t="s">
        <v>200</v>
      </c>
      <c r="C3" s="37" t="s">
        <v>199</v>
      </c>
      <c r="D3" s="38"/>
      <c r="E3" s="24" t="s">
        <v>198</v>
      </c>
      <c r="F3" s="23"/>
      <c r="G3" s="22"/>
      <c r="H3" s="27" t="s">
        <v>205</v>
      </c>
      <c r="I3" s="21">
        <f>0+I8+I25+I46+I51</f>
        <v>0</v>
      </c>
      <c r="O3" t="s">
        <v>197</v>
      </c>
      <c r="P3" t="s">
        <v>5</v>
      </c>
    </row>
    <row r="4" spans="1:18" ht="15" customHeight="1" x14ac:dyDescent="0.2">
      <c r="A4" t="s">
        <v>196</v>
      </c>
      <c r="B4" s="20" t="s">
        <v>195</v>
      </c>
      <c r="C4" s="39" t="s">
        <v>194</v>
      </c>
      <c r="D4" s="40"/>
      <c r="E4" s="19" t="s">
        <v>193</v>
      </c>
      <c r="F4" s="12"/>
      <c r="G4" s="12"/>
      <c r="H4" s="16"/>
      <c r="I4" s="16"/>
      <c r="O4" t="s">
        <v>192</v>
      </c>
      <c r="P4" t="s">
        <v>5</v>
      </c>
    </row>
    <row r="5" spans="1:18" ht="12.75" customHeight="1" x14ac:dyDescent="0.2">
      <c r="A5" s="36" t="s">
        <v>191</v>
      </c>
      <c r="B5" s="36" t="s">
        <v>190</v>
      </c>
      <c r="C5" s="36" t="s">
        <v>189</v>
      </c>
      <c r="D5" s="36" t="s">
        <v>188</v>
      </c>
      <c r="E5" s="36" t="s">
        <v>187</v>
      </c>
      <c r="F5" s="36" t="s">
        <v>186</v>
      </c>
      <c r="G5" s="36" t="s">
        <v>185</v>
      </c>
      <c r="H5" s="36" t="s">
        <v>184</v>
      </c>
      <c r="I5" s="36"/>
      <c r="O5" t="s">
        <v>183</v>
      </c>
      <c r="P5" t="s">
        <v>5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8" t="s">
        <v>182</v>
      </c>
      <c r="I6" s="18" t="s">
        <v>181</v>
      </c>
    </row>
    <row r="7" spans="1:18" ht="12.75" customHeight="1" x14ac:dyDescent="0.2">
      <c r="A7" s="18" t="s">
        <v>180</v>
      </c>
      <c r="B7" s="18" t="s">
        <v>166</v>
      </c>
      <c r="C7" s="18" t="s">
        <v>5</v>
      </c>
      <c r="D7" s="18" t="s">
        <v>174</v>
      </c>
      <c r="E7" s="18" t="s">
        <v>171</v>
      </c>
      <c r="F7" s="18" t="s">
        <v>164</v>
      </c>
      <c r="G7" s="18" t="s">
        <v>161</v>
      </c>
      <c r="H7" s="18" t="s">
        <v>150</v>
      </c>
      <c r="I7" s="18" t="s">
        <v>145</v>
      </c>
    </row>
    <row r="8" spans="1:18" ht="12.75" customHeight="1" x14ac:dyDescent="0.2">
      <c r="A8" s="16" t="s">
        <v>140</v>
      </c>
      <c r="B8" s="16"/>
      <c r="C8" s="17" t="s">
        <v>180</v>
      </c>
      <c r="D8" s="16"/>
      <c r="E8" s="13" t="s">
        <v>179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166</v>
      </c>
      <c r="C9" s="10" t="s">
        <v>178</v>
      </c>
      <c r="D9" s="9" t="s">
        <v>2</v>
      </c>
      <c r="E9" s="8" t="s">
        <v>177</v>
      </c>
      <c r="F9" s="7" t="s">
        <v>168</v>
      </c>
      <c r="G9" s="6">
        <v>6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167</v>
      </c>
    </row>
    <row r="13" spans="1:18" ht="25.5" x14ac:dyDescent="0.2">
      <c r="A13" s="9" t="s">
        <v>10</v>
      </c>
      <c r="B13" s="10" t="s">
        <v>5</v>
      </c>
      <c r="C13" s="10" t="s">
        <v>176</v>
      </c>
      <c r="D13" s="9" t="s">
        <v>2</v>
      </c>
      <c r="E13" s="8" t="s">
        <v>175</v>
      </c>
      <c r="F13" s="7" t="s">
        <v>168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167</v>
      </c>
    </row>
    <row r="17" spans="1:18" ht="38.25" x14ac:dyDescent="0.2">
      <c r="A17" s="9" t="s">
        <v>10</v>
      </c>
      <c r="B17" s="10" t="s">
        <v>174</v>
      </c>
      <c r="C17" s="10" t="s">
        <v>173</v>
      </c>
      <c r="D17" s="9" t="s">
        <v>2</v>
      </c>
      <c r="E17" s="8" t="s">
        <v>172</v>
      </c>
      <c r="F17" s="7" t="s">
        <v>168</v>
      </c>
      <c r="G17" s="6">
        <v>0.2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167</v>
      </c>
    </row>
    <row r="21" spans="1:18" ht="25.5" x14ac:dyDescent="0.2">
      <c r="A21" s="9" t="s">
        <v>10</v>
      </c>
      <c r="B21" s="10" t="s">
        <v>171</v>
      </c>
      <c r="C21" s="10" t="s">
        <v>170</v>
      </c>
      <c r="D21" s="9" t="s">
        <v>2</v>
      </c>
      <c r="E21" s="8" t="s">
        <v>169</v>
      </c>
      <c r="F21" s="7" t="s">
        <v>168</v>
      </c>
      <c r="G21" s="6">
        <v>0.05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167</v>
      </c>
    </row>
    <row r="25" spans="1:18" ht="12.75" customHeight="1" x14ac:dyDescent="0.2">
      <c r="A25" s="12" t="s">
        <v>140</v>
      </c>
      <c r="B25" s="12"/>
      <c r="C25" s="14" t="s">
        <v>166</v>
      </c>
      <c r="D25" s="12"/>
      <c r="E25" s="13" t="s">
        <v>165</v>
      </c>
      <c r="F25" s="12"/>
      <c r="G25" s="12"/>
      <c r="H25" s="12"/>
      <c r="I25" s="11">
        <f>0+Q25</f>
        <v>0</v>
      </c>
      <c r="O25">
        <f>0+R25</f>
        <v>0</v>
      </c>
      <c r="Q25">
        <f>0+I26+I30+I34+I38+I42</f>
        <v>0</v>
      </c>
      <c r="R25">
        <f>0+O26+O30+O34+O38+O42</f>
        <v>0</v>
      </c>
    </row>
    <row r="26" spans="1:18" x14ac:dyDescent="0.2">
      <c r="A26" s="9" t="s">
        <v>10</v>
      </c>
      <c r="B26" s="10" t="s">
        <v>164</v>
      </c>
      <c r="C26" s="10" t="s">
        <v>163</v>
      </c>
      <c r="D26" s="9" t="s">
        <v>2</v>
      </c>
      <c r="E26" s="8" t="s">
        <v>162</v>
      </c>
      <c r="F26" s="7" t="s">
        <v>142</v>
      </c>
      <c r="G26" s="6">
        <v>4.5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156</v>
      </c>
    </row>
    <row r="30" spans="1:18" x14ac:dyDescent="0.2">
      <c r="A30" s="9" t="s">
        <v>10</v>
      </c>
      <c r="B30" s="10" t="s">
        <v>161</v>
      </c>
      <c r="C30" s="10" t="s">
        <v>160</v>
      </c>
      <c r="D30" s="9" t="s">
        <v>2</v>
      </c>
      <c r="E30" s="8" t="s">
        <v>159</v>
      </c>
      <c r="F30" s="7" t="s">
        <v>152</v>
      </c>
      <c r="G30" s="6">
        <v>45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151</v>
      </c>
    </row>
    <row r="34" spans="1:18" x14ac:dyDescent="0.2">
      <c r="A34" s="9" t="s">
        <v>10</v>
      </c>
      <c r="B34" s="10" t="s">
        <v>139</v>
      </c>
      <c r="C34" s="10" t="s">
        <v>158</v>
      </c>
      <c r="D34" s="9" t="s">
        <v>2</v>
      </c>
      <c r="E34" s="8" t="s">
        <v>157</v>
      </c>
      <c r="F34" s="7" t="s">
        <v>142</v>
      </c>
      <c r="G34" s="6">
        <v>3.5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156</v>
      </c>
    </row>
    <row r="38" spans="1:18" x14ac:dyDescent="0.2">
      <c r="A38" s="9" t="s">
        <v>10</v>
      </c>
      <c r="B38" s="10" t="s">
        <v>155</v>
      </c>
      <c r="C38" s="10" t="s">
        <v>154</v>
      </c>
      <c r="D38" s="9" t="s">
        <v>2</v>
      </c>
      <c r="E38" s="8" t="s">
        <v>153</v>
      </c>
      <c r="F38" s="7" t="s">
        <v>152</v>
      </c>
      <c r="G38" s="6">
        <v>35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8" x14ac:dyDescent="0.2">
      <c r="A39" s="4" t="s">
        <v>4</v>
      </c>
      <c r="E39" s="1" t="s">
        <v>2</v>
      </c>
    </row>
    <row r="40" spans="1:18" x14ac:dyDescent="0.2">
      <c r="A40" s="3" t="s">
        <v>3</v>
      </c>
      <c r="E40" s="2" t="s">
        <v>2</v>
      </c>
    </row>
    <row r="41" spans="1:18" ht="25.5" x14ac:dyDescent="0.2">
      <c r="A41" t="s">
        <v>1</v>
      </c>
      <c r="E41" s="1" t="s">
        <v>151</v>
      </c>
    </row>
    <row r="42" spans="1:18" x14ac:dyDescent="0.2">
      <c r="A42" s="9" t="s">
        <v>10</v>
      </c>
      <c r="B42" s="10" t="s">
        <v>150</v>
      </c>
      <c r="C42" s="10" t="s">
        <v>149</v>
      </c>
      <c r="D42" s="9" t="s">
        <v>2</v>
      </c>
      <c r="E42" s="8" t="s">
        <v>148</v>
      </c>
      <c r="F42" s="7" t="s">
        <v>142</v>
      </c>
      <c r="G42" s="6">
        <v>1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8" x14ac:dyDescent="0.2">
      <c r="A43" s="4" t="s">
        <v>4</v>
      </c>
      <c r="E43" s="1" t="s">
        <v>2</v>
      </c>
    </row>
    <row r="44" spans="1:18" x14ac:dyDescent="0.2">
      <c r="A44" s="3" t="s">
        <v>3</v>
      </c>
      <c r="E44" s="2" t="s">
        <v>2</v>
      </c>
    </row>
    <row r="45" spans="1:18" ht="229.5" x14ac:dyDescent="0.2">
      <c r="A45" t="s">
        <v>1</v>
      </c>
      <c r="E45" s="1" t="s">
        <v>147</v>
      </c>
    </row>
    <row r="46" spans="1:18" ht="12.75" customHeight="1" x14ac:dyDescent="0.2">
      <c r="A46" s="12" t="s">
        <v>140</v>
      </c>
      <c r="B46" s="12"/>
      <c r="C46" s="14" t="s">
        <v>5</v>
      </c>
      <c r="D46" s="12"/>
      <c r="E46" s="13" t="s">
        <v>146</v>
      </c>
      <c r="F46" s="12"/>
      <c r="G46" s="12"/>
      <c r="H46" s="12"/>
      <c r="I46" s="11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9" t="s">
        <v>10</v>
      </c>
      <c r="B47" s="10" t="s">
        <v>145</v>
      </c>
      <c r="C47" s="10" t="s">
        <v>144</v>
      </c>
      <c r="D47" s="9" t="s">
        <v>2</v>
      </c>
      <c r="E47" s="8" t="s">
        <v>143</v>
      </c>
      <c r="F47" s="7" t="s">
        <v>142</v>
      </c>
      <c r="G47" s="6">
        <v>4</v>
      </c>
      <c r="H47" s="5">
        <v>0</v>
      </c>
      <c r="I47" s="5">
        <f>ROUND(ROUND(H47,2)*ROUND(G47,3),2)</f>
        <v>0</v>
      </c>
      <c r="O47">
        <f>(I47*21)/100</f>
        <v>0</v>
      </c>
      <c r="P47" t="s">
        <v>5</v>
      </c>
    </row>
    <row r="48" spans="1:18" x14ac:dyDescent="0.2">
      <c r="A48" s="4" t="s">
        <v>4</v>
      </c>
      <c r="E48" s="1" t="s">
        <v>2</v>
      </c>
    </row>
    <row r="49" spans="1:18" x14ac:dyDescent="0.2">
      <c r="A49" s="3" t="s">
        <v>3</v>
      </c>
      <c r="E49" s="2" t="s">
        <v>2</v>
      </c>
    </row>
    <row r="50" spans="1:18" ht="369.75" x14ac:dyDescent="0.2">
      <c r="A50" t="s">
        <v>1</v>
      </c>
      <c r="E50" s="1" t="s">
        <v>141</v>
      </c>
    </row>
    <row r="51" spans="1:18" ht="12.75" customHeight="1" x14ac:dyDescent="0.2">
      <c r="A51" s="12" t="s">
        <v>140</v>
      </c>
      <c r="B51" s="12"/>
      <c r="C51" s="14" t="s">
        <v>139</v>
      </c>
      <c r="D51" s="12"/>
      <c r="E51" s="13" t="s">
        <v>138</v>
      </c>
      <c r="F51" s="12"/>
      <c r="G51" s="12"/>
      <c r="H51" s="12"/>
      <c r="I51" s="11">
        <f>0+Q51</f>
        <v>0</v>
      </c>
      <c r="O51">
        <f>0+R51</f>
        <v>0</v>
      </c>
      <c r="Q51">
        <f>0+I52+I56+I60+I64+I68+I72+I76+I80+I84+I88+I92+I96+I100+I104+I108+I112+I116+I120+I124+I128+I132+I136+I140+I144+I148+I152+I156+I160+I164+I168+I172+I176+I180+I184+I188+I192+I196+I200</f>
        <v>0</v>
      </c>
      <c r="R51">
        <f>0+O52+O56+O60+O64+O68+O72+O76+O80+O84+O88+O92+O96+O100+O104+O108+O112+O116+O120+O124+O128+O132+O136+O140+O144+O148+O152+O156+O160+O164+O168+O172+O176+O180+O184+O188+O192+O196+O200</f>
        <v>0</v>
      </c>
    </row>
    <row r="52" spans="1:18" ht="25.5" x14ac:dyDescent="0.2">
      <c r="A52" s="9" t="s">
        <v>10</v>
      </c>
      <c r="B52" s="10" t="s">
        <v>137</v>
      </c>
      <c r="C52" s="10" t="s">
        <v>136</v>
      </c>
      <c r="D52" s="9" t="s">
        <v>2</v>
      </c>
      <c r="E52" s="8" t="s">
        <v>135</v>
      </c>
      <c r="F52" s="7" t="s">
        <v>127</v>
      </c>
      <c r="G52" s="6">
        <v>22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8" x14ac:dyDescent="0.2">
      <c r="A53" s="4" t="s">
        <v>4</v>
      </c>
      <c r="E53" s="1" t="s">
        <v>2</v>
      </c>
    </row>
    <row r="54" spans="1:18" x14ac:dyDescent="0.2">
      <c r="A54" s="3" t="s">
        <v>3</v>
      </c>
      <c r="E54" s="2" t="s">
        <v>2</v>
      </c>
    </row>
    <row r="55" spans="1:18" ht="76.5" x14ac:dyDescent="0.2">
      <c r="A55" t="s">
        <v>1</v>
      </c>
      <c r="E55" s="1" t="s">
        <v>131</v>
      </c>
    </row>
    <row r="56" spans="1:18" ht="25.5" x14ac:dyDescent="0.2">
      <c r="A56" s="9" t="s">
        <v>10</v>
      </c>
      <c r="B56" s="10" t="s">
        <v>134</v>
      </c>
      <c r="C56" s="10" t="s">
        <v>133</v>
      </c>
      <c r="D56" s="9" t="s">
        <v>2</v>
      </c>
      <c r="E56" s="8" t="s">
        <v>132</v>
      </c>
      <c r="F56" s="7" t="s">
        <v>127</v>
      </c>
      <c r="G56" s="6">
        <v>12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8" x14ac:dyDescent="0.2">
      <c r="A57" s="4" t="s">
        <v>4</v>
      </c>
      <c r="E57" s="1" t="s">
        <v>2</v>
      </c>
    </row>
    <row r="58" spans="1:18" x14ac:dyDescent="0.2">
      <c r="A58" s="3" t="s">
        <v>3</v>
      </c>
      <c r="E58" s="2" t="s">
        <v>2</v>
      </c>
    </row>
    <row r="59" spans="1:18" ht="76.5" x14ac:dyDescent="0.2">
      <c r="A59" t="s">
        <v>1</v>
      </c>
      <c r="E59" s="1" t="s">
        <v>131</v>
      </c>
    </row>
    <row r="60" spans="1:18" x14ac:dyDescent="0.2">
      <c r="A60" s="9" t="s">
        <v>10</v>
      </c>
      <c r="B60" s="10" t="s">
        <v>130</v>
      </c>
      <c r="C60" s="10" t="s">
        <v>129</v>
      </c>
      <c r="D60" s="9" t="s">
        <v>2</v>
      </c>
      <c r="E60" s="8" t="s">
        <v>128</v>
      </c>
      <c r="F60" s="7" t="s">
        <v>127</v>
      </c>
      <c r="G60" s="6">
        <v>466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8" x14ac:dyDescent="0.2">
      <c r="A61" s="4" t="s">
        <v>4</v>
      </c>
      <c r="E61" s="1" t="s">
        <v>2</v>
      </c>
    </row>
    <row r="62" spans="1:18" x14ac:dyDescent="0.2">
      <c r="A62" s="3" t="s">
        <v>3</v>
      </c>
      <c r="E62" s="2" t="s">
        <v>2</v>
      </c>
    </row>
    <row r="63" spans="1:18" ht="89.25" x14ac:dyDescent="0.2">
      <c r="A63" t="s">
        <v>1</v>
      </c>
      <c r="E63" s="1" t="s">
        <v>126</v>
      </c>
    </row>
    <row r="64" spans="1:18" ht="25.5" x14ac:dyDescent="0.2">
      <c r="A64" s="9" t="s">
        <v>10</v>
      </c>
      <c r="B64" s="10" t="s">
        <v>125</v>
      </c>
      <c r="C64" s="10" t="s">
        <v>124</v>
      </c>
      <c r="D64" s="9" t="s">
        <v>2</v>
      </c>
      <c r="E64" s="8" t="s">
        <v>123</v>
      </c>
      <c r="F64" s="7" t="s">
        <v>17</v>
      </c>
      <c r="G64" s="6">
        <v>22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02" x14ac:dyDescent="0.2">
      <c r="A67" t="s">
        <v>1</v>
      </c>
      <c r="E67" s="1" t="s">
        <v>122</v>
      </c>
    </row>
    <row r="68" spans="1:16" x14ac:dyDescent="0.2">
      <c r="A68" s="9" t="s">
        <v>10</v>
      </c>
      <c r="B68" s="10" t="s">
        <v>121</v>
      </c>
      <c r="C68" s="10" t="s">
        <v>120</v>
      </c>
      <c r="D68" s="9" t="s">
        <v>2</v>
      </c>
      <c r="E68" s="8" t="s">
        <v>119</v>
      </c>
      <c r="F68" s="7" t="s">
        <v>17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78.5" x14ac:dyDescent="0.2">
      <c r="A71" t="s">
        <v>1</v>
      </c>
      <c r="E71" s="1" t="s">
        <v>118</v>
      </c>
    </row>
    <row r="72" spans="1:16" x14ac:dyDescent="0.2">
      <c r="A72" s="9" t="s">
        <v>10</v>
      </c>
      <c r="B72" s="10" t="s">
        <v>117</v>
      </c>
      <c r="C72" s="10" t="s">
        <v>116</v>
      </c>
      <c r="D72" s="9" t="s">
        <v>2</v>
      </c>
      <c r="E72" s="8" t="s">
        <v>115</v>
      </c>
      <c r="F72" s="7" t="s">
        <v>17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27.5" x14ac:dyDescent="0.2">
      <c r="A75" t="s">
        <v>1</v>
      </c>
      <c r="E75" s="1" t="s">
        <v>114</v>
      </c>
    </row>
    <row r="76" spans="1:16" ht="25.5" x14ac:dyDescent="0.2">
      <c r="A76" s="9" t="s">
        <v>10</v>
      </c>
      <c r="B76" s="10" t="s">
        <v>113</v>
      </c>
      <c r="C76" s="10" t="s">
        <v>112</v>
      </c>
      <c r="D76" s="9" t="s">
        <v>2</v>
      </c>
      <c r="E76" s="8" t="s">
        <v>111</v>
      </c>
      <c r="F76" s="7" t="s">
        <v>106</v>
      </c>
      <c r="G76" s="6">
        <v>1.9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02" x14ac:dyDescent="0.2">
      <c r="A79" t="s">
        <v>1</v>
      </c>
      <c r="E79" s="1" t="s">
        <v>110</v>
      </c>
    </row>
    <row r="80" spans="1:16" x14ac:dyDescent="0.2">
      <c r="A80" s="9" t="s">
        <v>10</v>
      </c>
      <c r="B80" s="10" t="s">
        <v>109</v>
      </c>
      <c r="C80" s="10" t="s">
        <v>108</v>
      </c>
      <c r="D80" s="9" t="s">
        <v>2</v>
      </c>
      <c r="E80" s="8" t="s">
        <v>107</v>
      </c>
      <c r="F80" s="7" t="s">
        <v>106</v>
      </c>
      <c r="G80" s="6">
        <v>0.47499999999999998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02" x14ac:dyDescent="0.2">
      <c r="A83" t="s">
        <v>1</v>
      </c>
      <c r="E83" s="1" t="s">
        <v>105</v>
      </c>
    </row>
    <row r="84" spans="1:16" x14ac:dyDescent="0.2">
      <c r="A84" s="9" t="s">
        <v>10</v>
      </c>
      <c r="B84" s="10" t="s">
        <v>104</v>
      </c>
      <c r="C84" s="10" t="s">
        <v>103</v>
      </c>
      <c r="D84" s="9" t="s">
        <v>2</v>
      </c>
      <c r="E84" s="8" t="s">
        <v>102</v>
      </c>
      <c r="F84" s="7" t="s">
        <v>17</v>
      </c>
      <c r="G84" s="6">
        <v>1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14.75" x14ac:dyDescent="0.2">
      <c r="A87" t="s">
        <v>1</v>
      </c>
      <c r="E87" s="1" t="s">
        <v>21</v>
      </c>
    </row>
    <row r="88" spans="1:16" x14ac:dyDescent="0.2">
      <c r="A88" s="9" t="s">
        <v>10</v>
      </c>
      <c r="B88" s="10" t="s">
        <v>101</v>
      </c>
      <c r="C88" s="10" t="s">
        <v>100</v>
      </c>
      <c r="D88" s="9" t="s">
        <v>2</v>
      </c>
      <c r="E88" s="8" t="s">
        <v>99</v>
      </c>
      <c r="F88" s="7" t="s">
        <v>17</v>
      </c>
      <c r="G88" s="6">
        <v>1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40.25" x14ac:dyDescent="0.2">
      <c r="A91" t="s">
        <v>1</v>
      </c>
      <c r="E91" s="1" t="s">
        <v>16</v>
      </c>
    </row>
    <row r="92" spans="1:16" ht="25.5" x14ac:dyDescent="0.2">
      <c r="A92" s="9" t="s">
        <v>10</v>
      </c>
      <c r="B92" s="10" t="s">
        <v>98</v>
      </c>
      <c r="C92" s="10" t="s">
        <v>97</v>
      </c>
      <c r="D92" s="9" t="s">
        <v>2</v>
      </c>
      <c r="E92" s="8" t="s">
        <v>96</v>
      </c>
      <c r="F92" s="7" t="s">
        <v>17</v>
      </c>
      <c r="G92" s="6">
        <v>2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91.25" x14ac:dyDescent="0.2">
      <c r="A95" t="s">
        <v>1</v>
      </c>
      <c r="E95" s="1" t="s">
        <v>43</v>
      </c>
    </row>
    <row r="96" spans="1:16" x14ac:dyDescent="0.2">
      <c r="A96" s="9" t="s">
        <v>10</v>
      </c>
      <c r="B96" s="10" t="s">
        <v>95</v>
      </c>
      <c r="C96" s="10" t="s">
        <v>94</v>
      </c>
      <c r="D96" s="9" t="s">
        <v>2</v>
      </c>
      <c r="E96" s="8" t="s">
        <v>93</v>
      </c>
      <c r="F96" s="7" t="s">
        <v>17</v>
      </c>
      <c r="G96" s="6">
        <v>2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40.25" x14ac:dyDescent="0.2">
      <c r="A99" t="s">
        <v>1</v>
      </c>
      <c r="E99" s="1" t="s">
        <v>16</v>
      </c>
    </row>
    <row r="100" spans="1:16" x14ac:dyDescent="0.2">
      <c r="A100" s="9" t="s">
        <v>10</v>
      </c>
      <c r="B100" s="10" t="s">
        <v>92</v>
      </c>
      <c r="C100" s="10" t="s">
        <v>91</v>
      </c>
      <c r="D100" s="9" t="s">
        <v>2</v>
      </c>
      <c r="E100" s="8" t="s">
        <v>90</v>
      </c>
      <c r="F100" s="7" t="s">
        <v>17</v>
      </c>
      <c r="G100" s="6">
        <v>1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53" x14ac:dyDescent="0.2">
      <c r="A103" t="s">
        <v>1</v>
      </c>
      <c r="E103" s="1" t="s">
        <v>59</v>
      </c>
    </row>
    <row r="104" spans="1:16" x14ac:dyDescent="0.2">
      <c r="A104" s="9" t="s">
        <v>10</v>
      </c>
      <c r="B104" s="10" t="s">
        <v>89</v>
      </c>
      <c r="C104" s="10" t="s">
        <v>88</v>
      </c>
      <c r="D104" s="9" t="s">
        <v>2</v>
      </c>
      <c r="E104" s="8" t="s">
        <v>87</v>
      </c>
      <c r="F104" s="7" t="s">
        <v>17</v>
      </c>
      <c r="G104" s="29">
        <v>6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43</v>
      </c>
    </row>
    <row r="108" spans="1:16" x14ac:dyDescent="0.2">
      <c r="A108" s="9" t="s">
        <v>10</v>
      </c>
      <c r="B108" s="10" t="s">
        <v>86</v>
      </c>
      <c r="C108" s="10" t="s">
        <v>85</v>
      </c>
      <c r="D108" s="9" t="s">
        <v>2</v>
      </c>
      <c r="E108" s="8" t="s">
        <v>84</v>
      </c>
      <c r="F108" s="7" t="s">
        <v>17</v>
      </c>
      <c r="G108" s="6">
        <v>4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40.25" x14ac:dyDescent="0.2">
      <c r="A111" t="s">
        <v>1</v>
      </c>
      <c r="E111" s="1" t="s">
        <v>16</v>
      </c>
    </row>
    <row r="112" spans="1:16" x14ac:dyDescent="0.2">
      <c r="A112" s="9" t="s">
        <v>10</v>
      </c>
      <c r="B112" s="10" t="s">
        <v>83</v>
      </c>
      <c r="C112" s="10" t="s">
        <v>82</v>
      </c>
      <c r="D112" s="9" t="s">
        <v>2</v>
      </c>
      <c r="E112" s="8" t="s">
        <v>81</v>
      </c>
      <c r="F112" s="7" t="s">
        <v>17</v>
      </c>
      <c r="G112" s="29">
        <v>1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91.25" x14ac:dyDescent="0.2">
      <c r="A115" t="s">
        <v>1</v>
      </c>
      <c r="E115" s="1" t="s">
        <v>43</v>
      </c>
    </row>
    <row r="116" spans="1:16" x14ac:dyDescent="0.2">
      <c r="A116" s="9" t="s">
        <v>10</v>
      </c>
      <c r="B116" s="10" t="s">
        <v>80</v>
      </c>
      <c r="C116" s="10" t="s">
        <v>79</v>
      </c>
      <c r="D116" s="9" t="s">
        <v>2</v>
      </c>
      <c r="E116" s="8" t="s">
        <v>78</v>
      </c>
      <c r="F116" s="7" t="s">
        <v>17</v>
      </c>
      <c r="G116" s="6">
        <v>2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40.25" x14ac:dyDescent="0.2">
      <c r="A119" t="s">
        <v>1</v>
      </c>
      <c r="E119" s="1" t="s">
        <v>16</v>
      </c>
    </row>
    <row r="120" spans="1:16" x14ac:dyDescent="0.2">
      <c r="A120" s="9" t="s">
        <v>10</v>
      </c>
      <c r="B120" s="10" t="s">
        <v>77</v>
      </c>
      <c r="C120" s="10" t="s">
        <v>76</v>
      </c>
      <c r="D120" s="9" t="s">
        <v>2</v>
      </c>
      <c r="E120" s="8" t="s">
        <v>75</v>
      </c>
      <c r="F120" s="7" t="s">
        <v>17</v>
      </c>
      <c r="G120" s="29">
        <v>6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91.25" x14ac:dyDescent="0.2">
      <c r="A123" t="s">
        <v>1</v>
      </c>
      <c r="E123" s="1" t="s">
        <v>43</v>
      </c>
    </row>
    <row r="124" spans="1:16" x14ac:dyDescent="0.2">
      <c r="A124" s="9" t="s">
        <v>10</v>
      </c>
      <c r="B124" s="10" t="s">
        <v>74</v>
      </c>
      <c r="C124" s="10" t="s">
        <v>73</v>
      </c>
      <c r="D124" s="9" t="s">
        <v>2</v>
      </c>
      <c r="E124" s="8" t="s">
        <v>72</v>
      </c>
      <c r="F124" s="7" t="s">
        <v>17</v>
      </c>
      <c r="G124" s="6">
        <v>8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91.25" x14ac:dyDescent="0.2">
      <c r="A127" t="s">
        <v>1</v>
      </c>
      <c r="E127" s="1" t="s">
        <v>43</v>
      </c>
    </row>
    <row r="128" spans="1:16" ht="25.5" x14ac:dyDescent="0.2">
      <c r="A128" s="9" t="s">
        <v>10</v>
      </c>
      <c r="B128" s="10" t="s">
        <v>71</v>
      </c>
      <c r="C128" s="10" t="s">
        <v>70</v>
      </c>
      <c r="D128" s="9" t="s">
        <v>2</v>
      </c>
      <c r="E128" s="8" t="s">
        <v>69</v>
      </c>
      <c r="F128" s="7" t="s">
        <v>17</v>
      </c>
      <c r="G128" s="29">
        <v>2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91.25" x14ac:dyDescent="0.2">
      <c r="A131" t="s">
        <v>1</v>
      </c>
      <c r="E131" s="1" t="s">
        <v>43</v>
      </c>
    </row>
    <row r="132" spans="1:16" ht="25.5" x14ac:dyDescent="0.2">
      <c r="A132" s="9" t="s">
        <v>10</v>
      </c>
      <c r="B132" s="10" t="s">
        <v>68</v>
      </c>
      <c r="C132" s="10" t="s">
        <v>67</v>
      </c>
      <c r="D132" s="9" t="s">
        <v>2</v>
      </c>
      <c r="E132" s="8" t="s">
        <v>66</v>
      </c>
      <c r="F132" s="7" t="s">
        <v>17</v>
      </c>
      <c r="G132" s="29">
        <v>2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91.25" x14ac:dyDescent="0.2">
      <c r="A135" t="s">
        <v>1</v>
      </c>
      <c r="E135" s="1" t="s">
        <v>43</v>
      </c>
    </row>
    <row r="136" spans="1:16" x14ac:dyDescent="0.2">
      <c r="A136" s="9" t="s">
        <v>10</v>
      </c>
      <c r="B136" s="10" t="s">
        <v>65</v>
      </c>
      <c r="C136" s="10" t="s">
        <v>64</v>
      </c>
      <c r="D136" s="9" t="s">
        <v>2</v>
      </c>
      <c r="E136" s="8" t="s">
        <v>63</v>
      </c>
      <c r="F136" s="7" t="s">
        <v>17</v>
      </c>
      <c r="G136" s="6">
        <v>18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40.25" x14ac:dyDescent="0.2">
      <c r="A139" t="s">
        <v>1</v>
      </c>
      <c r="E139" s="1" t="s">
        <v>16</v>
      </c>
    </row>
    <row r="140" spans="1:16" x14ac:dyDescent="0.2">
      <c r="A140" s="9" t="s">
        <v>10</v>
      </c>
      <c r="B140" s="10" t="s">
        <v>62</v>
      </c>
      <c r="C140" s="10" t="s">
        <v>61</v>
      </c>
      <c r="D140" s="9" t="s">
        <v>2</v>
      </c>
      <c r="E140" s="8" t="s">
        <v>60</v>
      </c>
      <c r="F140" s="7" t="s">
        <v>17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53" x14ac:dyDescent="0.2">
      <c r="A143" t="s">
        <v>1</v>
      </c>
      <c r="E143" s="1" t="s">
        <v>59</v>
      </c>
    </row>
    <row r="144" spans="1:16" x14ac:dyDescent="0.2">
      <c r="A144" s="9" t="s">
        <v>10</v>
      </c>
      <c r="B144" s="10" t="s">
        <v>58</v>
      </c>
      <c r="C144" s="10" t="s">
        <v>57</v>
      </c>
      <c r="D144" s="9" t="s">
        <v>2</v>
      </c>
      <c r="E144" s="8" t="s">
        <v>56</v>
      </c>
      <c r="F144" s="7" t="s">
        <v>17</v>
      </c>
      <c r="G144" s="29">
        <v>2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91.25" x14ac:dyDescent="0.2">
      <c r="A147" t="s">
        <v>1</v>
      </c>
      <c r="E147" s="1" t="s">
        <v>43</v>
      </c>
    </row>
    <row r="148" spans="1:16" x14ac:dyDescent="0.2">
      <c r="A148" s="9" t="s">
        <v>10</v>
      </c>
      <c r="B148" s="10" t="s">
        <v>55</v>
      </c>
      <c r="C148" s="10" t="s">
        <v>54</v>
      </c>
      <c r="D148" s="9" t="s">
        <v>2</v>
      </c>
      <c r="E148" s="8" t="s">
        <v>53</v>
      </c>
      <c r="F148" s="7" t="s">
        <v>17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40.25" x14ac:dyDescent="0.2">
      <c r="A151" t="s">
        <v>1</v>
      </c>
      <c r="E151" s="1" t="s">
        <v>16</v>
      </c>
    </row>
    <row r="152" spans="1:16" x14ac:dyDescent="0.2">
      <c r="A152" s="9" t="s">
        <v>10</v>
      </c>
      <c r="B152" s="10" t="s">
        <v>52</v>
      </c>
      <c r="C152" s="10" t="s">
        <v>51</v>
      </c>
      <c r="D152" s="9" t="s">
        <v>2</v>
      </c>
      <c r="E152" s="8" t="s">
        <v>50</v>
      </c>
      <c r="F152" s="7" t="s">
        <v>17</v>
      </c>
      <c r="G152" s="6">
        <v>1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91.25" x14ac:dyDescent="0.2">
      <c r="A155" t="s">
        <v>1</v>
      </c>
      <c r="E155" s="1" t="s">
        <v>43</v>
      </c>
    </row>
    <row r="156" spans="1:16" x14ac:dyDescent="0.2">
      <c r="A156" s="9" t="s">
        <v>10</v>
      </c>
      <c r="B156" s="10" t="s">
        <v>49</v>
      </c>
      <c r="C156" s="10" t="s">
        <v>48</v>
      </c>
      <c r="D156" s="9" t="s">
        <v>2</v>
      </c>
      <c r="E156" s="8" t="s">
        <v>47</v>
      </c>
      <c r="F156" s="7" t="s">
        <v>17</v>
      </c>
      <c r="G156" s="6">
        <v>1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40.25" x14ac:dyDescent="0.2">
      <c r="A159" t="s">
        <v>1</v>
      </c>
      <c r="E159" s="1" t="s">
        <v>16</v>
      </c>
    </row>
    <row r="160" spans="1:16" ht="25.5" x14ac:dyDescent="0.2">
      <c r="A160" s="9" t="s">
        <v>10</v>
      </c>
      <c r="B160" s="10" t="s">
        <v>46</v>
      </c>
      <c r="C160" s="10" t="s">
        <v>45</v>
      </c>
      <c r="D160" s="9" t="s">
        <v>2</v>
      </c>
      <c r="E160" s="8" t="s">
        <v>44</v>
      </c>
      <c r="F160" s="7" t="s">
        <v>17</v>
      </c>
      <c r="G160" s="29">
        <v>2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91.25" x14ac:dyDescent="0.2">
      <c r="A163" t="s">
        <v>1</v>
      </c>
      <c r="E163" s="1" t="s">
        <v>43</v>
      </c>
    </row>
    <row r="164" spans="1:16" x14ac:dyDescent="0.2">
      <c r="A164" s="9" t="s">
        <v>10</v>
      </c>
      <c r="B164" s="10" t="s">
        <v>42</v>
      </c>
      <c r="C164" s="10" t="s">
        <v>41</v>
      </c>
      <c r="D164" s="9" t="s">
        <v>2</v>
      </c>
      <c r="E164" s="8" t="s">
        <v>40</v>
      </c>
      <c r="F164" s="7" t="s">
        <v>17</v>
      </c>
      <c r="G164" s="6">
        <v>1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140.25" x14ac:dyDescent="0.2">
      <c r="A167" t="s">
        <v>1</v>
      </c>
      <c r="E167" s="1" t="s">
        <v>16</v>
      </c>
    </row>
    <row r="168" spans="1:16" x14ac:dyDescent="0.2">
      <c r="A168" s="9" t="s">
        <v>10</v>
      </c>
      <c r="B168" s="10" t="s">
        <v>39</v>
      </c>
      <c r="C168" s="10" t="s">
        <v>38</v>
      </c>
      <c r="D168" s="9" t="s">
        <v>2</v>
      </c>
      <c r="E168" s="8" t="s">
        <v>37</v>
      </c>
      <c r="F168" s="7" t="s">
        <v>17</v>
      </c>
      <c r="G168" s="6">
        <v>1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2</v>
      </c>
    </row>
    <row r="170" spans="1:16" x14ac:dyDescent="0.2">
      <c r="A170" s="3" t="s">
        <v>3</v>
      </c>
      <c r="E170" s="2" t="s">
        <v>2</v>
      </c>
    </row>
    <row r="171" spans="1:16" ht="114.75" x14ac:dyDescent="0.2">
      <c r="A171" t="s">
        <v>1</v>
      </c>
      <c r="E171" s="1" t="s">
        <v>21</v>
      </c>
    </row>
    <row r="172" spans="1:16" ht="25.5" x14ac:dyDescent="0.2">
      <c r="A172" s="9" t="s">
        <v>10</v>
      </c>
      <c r="B172" s="10" t="s">
        <v>36</v>
      </c>
      <c r="C172" s="10" t="s">
        <v>35</v>
      </c>
      <c r="D172" s="9" t="s">
        <v>2</v>
      </c>
      <c r="E172" s="8" t="s">
        <v>34</v>
      </c>
      <c r="F172" s="7" t="s">
        <v>17</v>
      </c>
      <c r="G172" s="6">
        <v>1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14.75" x14ac:dyDescent="0.2">
      <c r="A175" t="s">
        <v>1</v>
      </c>
      <c r="E175" s="1" t="s">
        <v>21</v>
      </c>
    </row>
    <row r="176" spans="1:16" ht="25.5" x14ac:dyDescent="0.2">
      <c r="A176" s="9" t="s">
        <v>10</v>
      </c>
      <c r="B176" s="44" t="s">
        <v>33</v>
      </c>
      <c r="C176" s="44" t="s">
        <v>32</v>
      </c>
      <c r="D176" s="45" t="s">
        <v>2</v>
      </c>
      <c r="E176" s="46" t="s">
        <v>31</v>
      </c>
      <c r="F176" s="47" t="s">
        <v>17</v>
      </c>
      <c r="G176" s="48">
        <v>2</v>
      </c>
      <c r="H176" s="49">
        <v>0</v>
      </c>
      <c r="I176" s="49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B177" s="41"/>
      <c r="C177" s="41"/>
      <c r="D177" s="41"/>
      <c r="E177" s="42" t="s">
        <v>2</v>
      </c>
      <c r="F177" s="41"/>
      <c r="G177" s="41"/>
      <c r="H177" s="41"/>
      <c r="I177" s="41"/>
    </row>
    <row r="178" spans="1:16" x14ac:dyDescent="0.2">
      <c r="A178" s="3" t="s">
        <v>3</v>
      </c>
      <c r="B178" s="41"/>
      <c r="C178" s="41"/>
      <c r="D178" s="41"/>
      <c r="E178" s="43" t="s">
        <v>2</v>
      </c>
      <c r="F178" s="41"/>
      <c r="G178" s="41"/>
      <c r="H178" s="41"/>
      <c r="I178" s="41"/>
    </row>
    <row r="179" spans="1:16" ht="114.75" x14ac:dyDescent="0.2">
      <c r="A179" t="s">
        <v>1</v>
      </c>
      <c r="B179" s="41"/>
      <c r="C179" s="41"/>
      <c r="D179" s="41"/>
      <c r="E179" s="42" t="s">
        <v>21</v>
      </c>
      <c r="F179" s="41"/>
      <c r="G179" s="41"/>
      <c r="H179" s="41"/>
      <c r="I179" s="41"/>
    </row>
    <row r="180" spans="1:16" ht="25.5" x14ac:dyDescent="0.2">
      <c r="A180" s="9" t="s">
        <v>10</v>
      </c>
      <c r="B180" s="10" t="s">
        <v>30</v>
      </c>
      <c r="C180" s="10" t="s">
        <v>29</v>
      </c>
      <c r="D180" s="9" t="s">
        <v>2</v>
      </c>
      <c r="E180" s="8" t="s">
        <v>28</v>
      </c>
      <c r="F180" s="7" t="s">
        <v>17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14.75" x14ac:dyDescent="0.2">
      <c r="A183" t="s">
        <v>1</v>
      </c>
      <c r="E183" s="1" t="s">
        <v>21</v>
      </c>
    </row>
    <row r="184" spans="1:16" x14ac:dyDescent="0.2">
      <c r="A184" s="9" t="s">
        <v>10</v>
      </c>
      <c r="B184" s="10" t="s">
        <v>27</v>
      </c>
      <c r="C184" s="10" t="s">
        <v>26</v>
      </c>
      <c r="D184" s="9" t="s">
        <v>2</v>
      </c>
      <c r="E184" s="8" t="s">
        <v>25</v>
      </c>
      <c r="F184" s="7" t="s">
        <v>17</v>
      </c>
      <c r="G184" s="6">
        <v>1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14.75" x14ac:dyDescent="0.2">
      <c r="A187" t="s">
        <v>1</v>
      </c>
      <c r="E187" s="1" t="s">
        <v>21</v>
      </c>
    </row>
    <row r="188" spans="1:16" x14ac:dyDescent="0.2">
      <c r="A188" s="9" t="s">
        <v>10</v>
      </c>
      <c r="B188" s="10" t="s">
        <v>24</v>
      </c>
      <c r="C188" s="10" t="s">
        <v>23</v>
      </c>
      <c r="D188" s="9" t="s">
        <v>2</v>
      </c>
      <c r="E188" s="8" t="s">
        <v>22</v>
      </c>
      <c r="F188" s="7" t="s">
        <v>17</v>
      </c>
      <c r="G188" s="6">
        <v>1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14.75" x14ac:dyDescent="0.2">
      <c r="A191" t="s">
        <v>1</v>
      </c>
      <c r="E191" s="1" t="s">
        <v>21</v>
      </c>
    </row>
    <row r="192" spans="1:16" ht="25.5" x14ac:dyDescent="0.2">
      <c r="A192" s="9" t="s">
        <v>10</v>
      </c>
      <c r="B192" s="10" t="s">
        <v>20</v>
      </c>
      <c r="C192" s="10" t="s">
        <v>19</v>
      </c>
      <c r="D192" s="9" t="s">
        <v>2</v>
      </c>
      <c r="E192" s="8" t="s">
        <v>18</v>
      </c>
      <c r="F192" s="7" t="s">
        <v>17</v>
      </c>
      <c r="G192" s="6">
        <v>1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40.25" x14ac:dyDescent="0.2">
      <c r="A195" t="s">
        <v>1</v>
      </c>
      <c r="E195" s="1" t="s">
        <v>16</v>
      </c>
    </row>
    <row r="196" spans="1:16" x14ac:dyDescent="0.2">
      <c r="A196" s="9" t="s">
        <v>10</v>
      </c>
      <c r="B196" s="10" t="s">
        <v>15</v>
      </c>
      <c r="C196" s="10" t="s">
        <v>14</v>
      </c>
      <c r="D196" s="9" t="s">
        <v>2</v>
      </c>
      <c r="E196" s="8" t="s">
        <v>13</v>
      </c>
      <c r="F196" s="7" t="s">
        <v>12</v>
      </c>
      <c r="G196" s="6">
        <v>1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27.5" x14ac:dyDescent="0.2">
      <c r="A199" t="s">
        <v>1</v>
      </c>
      <c r="E199" s="1" t="s">
        <v>11</v>
      </c>
    </row>
    <row r="200" spans="1:16" x14ac:dyDescent="0.2">
      <c r="A200" s="9" t="s">
        <v>10</v>
      </c>
      <c r="B200" s="10" t="s">
        <v>9</v>
      </c>
      <c r="C200" s="10" t="s">
        <v>8</v>
      </c>
      <c r="D200" s="9" t="s">
        <v>2</v>
      </c>
      <c r="E200" s="8" t="s">
        <v>7</v>
      </c>
      <c r="F200" s="7" t="s">
        <v>6</v>
      </c>
      <c r="G200" s="6">
        <v>30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89.25" x14ac:dyDescent="0.2">
      <c r="A203" t="s">
        <v>1</v>
      </c>
      <c r="E203" s="35" t="s">
        <v>0</v>
      </c>
    </row>
    <row r="204" spans="1:16" ht="12.75" customHeight="1" x14ac:dyDescent="0.2">
      <c r="B204" s="31">
        <v>49</v>
      </c>
      <c r="C204" s="30" t="s">
        <v>29</v>
      </c>
      <c r="D204" s="31"/>
      <c r="E204" s="32" t="s">
        <v>206</v>
      </c>
      <c r="F204" s="33" t="s">
        <v>17</v>
      </c>
      <c r="G204" s="29">
        <v>1</v>
      </c>
      <c r="H204" s="34">
        <v>0</v>
      </c>
      <c r="I204" s="34">
        <v>0</v>
      </c>
    </row>
    <row r="205" spans="1:16" ht="12.75" customHeight="1" x14ac:dyDescent="0.2">
      <c r="B205" s="31">
        <v>50</v>
      </c>
      <c r="C205" s="30" t="s">
        <v>207</v>
      </c>
      <c r="D205" s="31"/>
      <c r="E205" s="31" t="s">
        <v>208</v>
      </c>
      <c r="F205" s="33" t="s">
        <v>17</v>
      </c>
      <c r="G205" s="29">
        <v>4</v>
      </c>
      <c r="H205" s="34">
        <v>0</v>
      </c>
      <c r="I205" s="34">
        <v>0</v>
      </c>
    </row>
    <row r="206" spans="1:16" ht="12.75" customHeight="1" x14ac:dyDescent="0.2">
      <c r="B206" s="31">
        <v>51</v>
      </c>
      <c r="C206" s="30" t="s">
        <v>67</v>
      </c>
      <c r="D206" s="9"/>
      <c r="E206" s="31" t="s">
        <v>209</v>
      </c>
      <c r="F206" s="33" t="s">
        <v>17</v>
      </c>
      <c r="G206" s="29">
        <v>2</v>
      </c>
      <c r="H206" s="34">
        <v>0</v>
      </c>
      <c r="I206" s="34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03-14-09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2019-09-03T13:07:30Z</dcterms:created>
  <dcterms:modified xsi:type="dcterms:W3CDTF">2019-11-04T15:12:31Z</dcterms:modified>
</cp:coreProperties>
</file>